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75" windowHeight="6300" activeTab="0"/>
  </bookViews>
  <sheets>
    <sheet name="2009" sheetId="1" r:id="rId1"/>
  </sheets>
  <definedNames>
    <definedName name="_xlnm.Print_Area" localSheetId="0">'2009'!$A$1:$L$101</definedName>
  </definedNames>
  <calcPr fullCalcOnLoad="1"/>
</workbook>
</file>

<file path=xl/sharedStrings.xml><?xml version="1.0" encoding="utf-8"?>
<sst xmlns="http://schemas.openxmlformats.org/spreadsheetml/2006/main" count="118" uniqueCount="106">
  <si>
    <t>Длъжници</t>
  </si>
  <si>
    <t>Наеми</t>
  </si>
  <si>
    <t>Концесии</t>
  </si>
  <si>
    <t>Зает общ.
терен</t>
  </si>
  <si>
    <t>Мате-
риали</t>
  </si>
  <si>
    <t>Всичко</t>
  </si>
  <si>
    <t>Ел. енергия</t>
  </si>
  <si>
    <t>Вода</t>
  </si>
  <si>
    <t>Телефони</t>
  </si>
  <si>
    <t>ТБО</t>
  </si>
  <si>
    <t>Газьол</t>
  </si>
  <si>
    <t>1. "Елба"ЕООД</t>
  </si>
  <si>
    <t>2. "ЕОС - Елена Илиева"</t>
  </si>
  <si>
    <t xml:space="preserve">                                                                                                    </t>
  </si>
  <si>
    <t>Изготвили:</t>
  </si>
  <si>
    <t>Общ. съвет на СДС</t>
  </si>
  <si>
    <t>ЕТ"Крес-К.Димитров"</t>
  </si>
  <si>
    <t>ЕТ "Криго-Мария Стойкова"</t>
  </si>
  <si>
    <t>"Колев-Н"ЕООД</t>
  </si>
  <si>
    <t xml:space="preserve"> ЕТ "Коел-Петър Коев"</t>
  </si>
  <si>
    <t xml:space="preserve"> Константин Върлев</t>
  </si>
  <si>
    <t>"Мобилтел" АД</t>
  </si>
  <si>
    <t>ЕТ"Н.Николов-Перун 1"</t>
  </si>
  <si>
    <t xml:space="preserve"> РПК Елена</t>
  </si>
  <si>
    <t>ЕТ"Реджеб Реджебов"</t>
  </si>
  <si>
    <t>Дирекция "Соц.подпомагане"</t>
  </si>
  <si>
    <t xml:space="preserve"> ЕТ "Камен Трифонов - РАЙС"</t>
  </si>
  <si>
    <t xml:space="preserve"> РУСО-В.Търново</t>
  </si>
  <si>
    <t xml:space="preserve"> Руса Николова</t>
  </si>
  <si>
    <t>РДВР</t>
  </si>
  <si>
    <t>ЕТ"Стефан Бараков"</t>
  </si>
  <si>
    <t>Стефан Станев-Усои</t>
  </si>
  <si>
    <t xml:space="preserve"> Саид Мехмедов</t>
  </si>
  <si>
    <t xml:space="preserve"> Полит. партия НДСВ</t>
  </si>
  <si>
    <t>"Йовчев Й и В "ООД</t>
  </si>
  <si>
    <t>Марта Пери</t>
  </si>
  <si>
    <t>Джавид Кямилов</t>
  </si>
  <si>
    <t xml:space="preserve">С П Р А В К А </t>
  </si>
  <si>
    <t xml:space="preserve"> "Седон"ЕООД</t>
  </si>
  <si>
    <t>"СИВ-2002"</t>
  </si>
  <si>
    <t>"Стефани"ЕООД</t>
  </si>
  <si>
    <t>РСЗ-Ловеч</t>
  </si>
  <si>
    <t>Общ. съвет на ДПС</t>
  </si>
  <si>
    <t xml:space="preserve"> ЕТ "Д. Драгостинов - Ина"</t>
  </si>
  <si>
    <t xml:space="preserve"> ЕТ "Д. Димитров - Дани 70"</t>
  </si>
  <si>
    <t>тарифни 
такси</t>
  </si>
  <si>
    <t xml:space="preserve"> Елба 99 ЕАД</t>
  </si>
  <si>
    <t>Иван Генов</t>
  </si>
  <si>
    <t>"Сими" ООД</t>
  </si>
  <si>
    <t xml:space="preserve"> Бойко Янчев</t>
  </si>
  <si>
    <t>"БАИК"ООД</t>
  </si>
  <si>
    <t>ЕТ"Хомстед-Хр. Коев"</t>
  </si>
  <si>
    <t xml:space="preserve"> ЕТ "Шево - С. Узунов"</t>
  </si>
  <si>
    <t xml:space="preserve"> ЕТ "Веселина 90 - Хр. Боляров"</t>
  </si>
  <si>
    <t xml:space="preserve"> "ГИД 99"ООД</t>
  </si>
  <si>
    <t xml:space="preserve"> "Елена"АД</t>
  </si>
  <si>
    <t xml:space="preserve"> ОД "Земеделие и гори"</t>
  </si>
  <si>
    <t xml:space="preserve"> "ИППМПд-р Р.Гъдев"</t>
  </si>
  <si>
    <t>ЕТ"ИППМП д-р Кр.Петров"</t>
  </si>
  <si>
    <t>ЕТ"ИППМП д-р Н.Титева"</t>
  </si>
  <si>
    <t>Зъботехници</t>
  </si>
  <si>
    <t xml:space="preserve"> ИППМП д-р Ж. Димитров</t>
  </si>
  <si>
    <t xml:space="preserve"> /Д.Петрова/</t>
  </si>
  <si>
    <t>Чумерна 2003 ЕООД</t>
  </si>
  <si>
    <t>Елвайс ЕООД</t>
  </si>
  <si>
    <t xml:space="preserve">  </t>
  </si>
  <si>
    <t>ЕТ Анка Чирпанова</t>
  </si>
  <si>
    <t>3. ЕТ "Елком"</t>
  </si>
  <si>
    <t xml:space="preserve">4. ЕТ Дани 70 </t>
  </si>
  <si>
    <t>5. Интерес -90 ЕООД</t>
  </si>
  <si>
    <t>6. Агрокооп Чумерна</t>
  </si>
  <si>
    <t>Буковец ЕООД</t>
  </si>
  <si>
    <t>РЗОК</t>
  </si>
  <si>
    <t>Перун Елена ООД</t>
  </si>
  <si>
    <t>ЕТ Валентин Коев</t>
  </si>
  <si>
    <t>РИОКОЗ</t>
  </si>
  <si>
    <t>ЕТ Еделвайс Радка Енчева</t>
  </si>
  <si>
    <t>Юве Трейд</t>
  </si>
  <si>
    <t>Илиеви 2005</t>
  </si>
  <si>
    <t>банка "ДСК"</t>
  </si>
  <si>
    <t>И центрове</t>
  </si>
  <si>
    <t>ФК Чумерна</t>
  </si>
  <si>
    <t>Елба 2000</t>
  </si>
  <si>
    <t>Д-р Иван Гонгалов</t>
  </si>
  <si>
    <t>ЕТ Стефан Пеев</t>
  </si>
  <si>
    <t xml:space="preserve"> </t>
  </si>
  <si>
    <t>Гинка Иванова</t>
  </si>
  <si>
    <t>Демос 2000</t>
  </si>
  <si>
    <t>БТК АД</t>
  </si>
  <si>
    <t>КБ Дан Колов</t>
  </si>
  <si>
    <t>д-р Тодор Михалев Михалев</t>
  </si>
  <si>
    <t>Елена Aвтотранспорт ЕООД</t>
  </si>
  <si>
    <t xml:space="preserve"> /С. Мирянова/</t>
  </si>
  <si>
    <t xml:space="preserve">                за несъбраните вземания от наематели и концесионери към 31.12.2009год.</t>
  </si>
  <si>
    <t>ПП АТАКА</t>
  </si>
  <si>
    <t>Димитър Тончев</t>
  </si>
  <si>
    <t>Дължими суми по заведени дела преди 2005г.</t>
  </si>
  <si>
    <t>Дължими суми  преди 2001г.</t>
  </si>
  <si>
    <t>провизирани вземания</t>
  </si>
  <si>
    <t>общо по зав.дела преди 2005</t>
  </si>
  <si>
    <t>Несъбрани такси към 31.12.2009г.</t>
  </si>
  <si>
    <t>СОУ-общежитие</t>
  </si>
  <si>
    <t>ЦДГ-всички</t>
  </si>
  <si>
    <t>ДСП</t>
  </si>
  <si>
    <t>Общо несъбрани такси:</t>
  </si>
  <si>
    <t>Всичко просрочени задължения: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</si>
</sst>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45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2" fontId="2" fillId="33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 vertic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view="pageBreakPreview" zoomScaleSheetLayoutView="100" zoomScalePageLayoutView="0" workbookViewId="0" topLeftCell="A1">
      <selection activeCell="A2" sqref="A2:L2"/>
    </sheetView>
  </sheetViews>
  <sheetFormatPr defaultColWidth="9.140625" defaultRowHeight="12.75"/>
  <cols>
    <col min="1" max="1" width="32.28125" style="0" customWidth="1"/>
    <col min="2" max="2" width="11.421875" style="0" customWidth="1"/>
    <col min="3" max="3" width="12.28125" style="0" customWidth="1"/>
    <col min="4" max="4" width="11.421875" style="0" customWidth="1"/>
    <col min="5" max="5" width="8.8515625" style="0" customWidth="1"/>
    <col min="6" max="6" width="8.57421875" style="0" customWidth="1"/>
    <col min="7" max="7" width="9.421875" style="0" customWidth="1"/>
    <col min="8" max="8" width="9.57421875" style="0" bestFit="1" customWidth="1"/>
    <col min="9" max="10" width="9.28125" style="0" bestFit="1" customWidth="1"/>
    <col min="11" max="11" width="10.00390625" style="0" customWidth="1"/>
    <col min="12" max="12" width="10.8515625" style="0" customWidth="1"/>
  </cols>
  <sheetData>
    <row r="1" spans="1:12" ht="12.75">
      <c r="A1" s="46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.75">
      <c r="A2" s="47" t="s">
        <v>93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25.5">
      <c r="A3" s="22" t="s">
        <v>0</v>
      </c>
      <c r="B3" s="1" t="s">
        <v>1</v>
      </c>
      <c r="C3" s="2" t="s">
        <v>6</v>
      </c>
      <c r="D3" s="2" t="s">
        <v>7</v>
      </c>
      <c r="E3" s="25" t="s">
        <v>8</v>
      </c>
      <c r="F3" s="2" t="s">
        <v>9</v>
      </c>
      <c r="G3" s="25" t="s">
        <v>45</v>
      </c>
      <c r="H3" s="2" t="s">
        <v>3</v>
      </c>
      <c r="I3" s="1" t="s">
        <v>2</v>
      </c>
      <c r="J3" s="2" t="s">
        <v>4</v>
      </c>
      <c r="K3" s="2" t="s">
        <v>10</v>
      </c>
      <c r="L3" s="1" t="s">
        <v>5</v>
      </c>
    </row>
    <row r="4" spans="1:12" ht="12.75">
      <c r="A4" s="9" t="s">
        <v>66</v>
      </c>
      <c r="B4" s="5"/>
      <c r="C4" s="13"/>
      <c r="D4" s="13"/>
      <c r="E4" s="13"/>
      <c r="F4" s="13"/>
      <c r="G4" s="13"/>
      <c r="H4" s="13">
        <v>0</v>
      </c>
      <c r="I4" s="5"/>
      <c r="J4" s="13"/>
      <c r="K4" s="13"/>
      <c r="L4" s="15">
        <f aca="true" t="shared" si="0" ref="L4:L42">SUM(B4:K4)</f>
        <v>0</v>
      </c>
    </row>
    <row r="5" spans="1:12" ht="12.75">
      <c r="A5" s="9" t="s">
        <v>34</v>
      </c>
      <c r="B5" s="8">
        <v>30</v>
      </c>
      <c r="C5" s="13"/>
      <c r="D5" s="13"/>
      <c r="E5" s="13"/>
      <c r="F5" s="13"/>
      <c r="G5" s="13"/>
      <c r="H5" s="14"/>
      <c r="I5" s="5"/>
      <c r="J5" s="13"/>
      <c r="K5" s="13"/>
      <c r="L5" s="15">
        <f t="shared" si="0"/>
        <v>30</v>
      </c>
    </row>
    <row r="6" spans="1:12" ht="12.75">
      <c r="A6" s="12" t="s">
        <v>15</v>
      </c>
      <c r="B6" s="16"/>
      <c r="C6" s="15">
        <v>283.6</v>
      </c>
      <c r="D6" s="15"/>
      <c r="E6" s="15"/>
      <c r="F6" s="15"/>
      <c r="G6" s="15"/>
      <c r="H6" s="16"/>
      <c r="I6" s="16"/>
      <c r="J6" s="16"/>
      <c r="K6" s="16"/>
      <c r="L6" s="15">
        <f t="shared" si="0"/>
        <v>283.6</v>
      </c>
    </row>
    <row r="7" spans="1:12" ht="12.75">
      <c r="A7" s="7" t="s">
        <v>16</v>
      </c>
      <c r="B7" s="16"/>
      <c r="C7" s="15"/>
      <c r="D7" s="15"/>
      <c r="E7" s="15"/>
      <c r="F7" s="15"/>
      <c r="G7" s="15"/>
      <c r="H7" s="15">
        <v>2453.8</v>
      </c>
      <c r="I7" s="16"/>
      <c r="J7" s="16"/>
      <c r="K7" s="16"/>
      <c r="L7" s="15">
        <f t="shared" si="0"/>
        <v>2453.8</v>
      </c>
    </row>
    <row r="8" spans="1:12" ht="12.75">
      <c r="A8" s="7" t="s">
        <v>17</v>
      </c>
      <c r="B8" s="16"/>
      <c r="C8" s="16"/>
      <c r="D8" s="16"/>
      <c r="E8" s="16"/>
      <c r="F8" s="16"/>
      <c r="G8" s="16"/>
      <c r="H8" s="16">
        <v>5329.47</v>
      </c>
      <c r="I8" s="16"/>
      <c r="J8" s="16"/>
      <c r="K8" s="16"/>
      <c r="L8" s="15">
        <f t="shared" si="0"/>
        <v>5329.47</v>
      </c>
    </row>
    <row r="9" spans="1:12" ht="12.75">
      <c r="A9" s="7" t="s">
        <v>19</v>
      </c>
      <c r="B9" s="15">
        <v>24013.02</v>
      </c>
      <c r="C9" s="16"/>
      <c r="D9" s="16"/>
      <c r="E9" s="16"/>
      <c r="F9" s="16">
        <v>235.66</v>
      </c>
      <c r="G9" s="16"/>
      <c r="H9" s="16"/>
      <c r="I9" s="16"/>
      <c r="J9" s="16"/>
      <c r="K9" s="16"/>
      <c r="L9" s="15">
        <f t="shared" si="0"/>
        <v>24248.68</v>
      </c>
    </row>
    <row r="10" spans="1:12" ht="12.75">
      <c r="A10" s="7" t="s">
        <v>89</v>
      </c>
      <c r="B10" s="15"/>
      <c r="C10" s="15">
        <v>594.07</v>
      </c>
      <c r="D10" s="15">
        <v>106.5</v>
      </c>
      <c r="E10" s="16"/>
      <c r="F10" s="16"/>
      <c r="G10" s="16"/>
      <c r="H10" s="16"/>
      <c r="I10" s="16"/>
      <c r="J10" s="16"/>
      <c r="K10" s="16"/>
      <c r="L10" s="15">
        <f t="shared" si="0"/>
        <v>700.57</v>
      </c>
    </row>
    <row r="11" spans="1:12" ht="12.75">
      <c r="A11" s="7" t="s">
        <v>18</v>
      </c>
      <c r="B11" s="15"/>
      <c r="C11" s="16">
        <v>5588.89</v>
      </c>
      <c r="D11" s="16">
        <v>4842.22</v>
      </c>
      <c r="E11" s="16"/>
      <c r="F11" s="16"/>
      <c r="G11" s="16"/>
      <c r="H11" s="16"/>
      <c r="I11" s="15">
        <v>1200</v>
      </c>
      <c r="J11" s="16"/>
      <c r="K11" s="16"/>
      <c r="L11" s="15">
        <f t="shared" si="0"/>
        <v>11631.11</v>
      </c>
    </row>
    <row r="12" spans="1:12" ht="12.75">
      <c r="A12" s="7" t="s">
        <v>20</v>
      </c>
      <c r="B12" s="15">
        <v>74.8</v>
      </c>
      <c r="C12" s="16"/>
      <c r="D12" s="16"/>
      <c r="E12" s="16"/>
      <c r="F12" s="15">
        <v>5.8</v>
      </c>
      <c r="G12" s="16"/>
      <c r="H12" s="16"/>
      <c r="I12" s="16"/>
      <c r="J12" s="16"/>
      <c r="K12" s="16"/>
      <c r="L12" s="15">
        <f t="shared" si="0"/>
        <v>80.6</v>
      </c>
    </row>
    <row r="13" spans="1:12" ht="12.75">
      <c r="A13" s="7" t="s">
        <v>21</v>
      </c>
      <c r="B13" s="15">
        <v>0</v>
      </c>
      <c r="C13" s="16"/>
      <c r="D13" s="16"/>
      <c r="E13" s="16"/>
      <c r="F13" s="16"/>
      <c r="G13" s="16"/>
      <c r="H13" s="16"/>
      <c r="I13" s="15"/>
      <c r="J13" s="16"/>
      <c r="K13" s="16"/>
      <c r="L13" s="15">
        <f t="shared" si="0"/>
        <v>0</v>
      </c>
    </row>
    <row r="14" spans="1:12" ht="12.75">
      <c r="A14" s="7" t="s">
        <v>35</v>
      </c>
      <c r="B14" s="15"/>
      <c r="C14" s="16">
        <v>15.15</v>
      </c>
      <c r="D14" s="16">
        <v>3.53</v>
      </c>
      <c r="E14" s="16">
        <v>29.96</v>
      </c>
      <c r="F14" s="16"/>
      <c r="G14" s="16"/>
      <c r="H14" s="15"/>
      <c r="I14" s="15"/>
      <c r="J14" s="16"/>
      <c r="K14" s="16"/>
      <c r="L14" s="15">
        <f t="shared" si="0"/>
        <v>48.64</v>
      </c>
    </row>
    <row r="15" spans="1:12" ht="12.75">
      <c r="A15" s="7" t="s">
        <v>22</v>
      </c>
      <c r="B15" s="15">
        <v>17608.45</v>
      </c>
      <c r="C15" s="16"/>
      <c r="D15" s="16"/>
      <c r="E15" s="16"/>
      <c r="F15" s="16">
        <v>153.2</v>
      </c>
      <c r="G15" s="16"/>
      <c r="H15" s="16"/>
      <c r="I15" s="15"/>
      <c r="J15" s="16"/>
      <c r="K15" s="16"/>
      <c r="L15" s="15">
        <f t="shared" si="0"/>
        <v>17761.65</v>
      </c>
    </row>
    <row r="16" spans="1:12" ht="12.75">
      <c r="A16" s="7" t="s">
        <v>33</v>
      </c>
      <c r="B16" s="15">
        <v>1027.31</v>
      </c>
      <c r="C16" s="15"/>
      <c r="D16" s="15"/>
      <c r="E16" s="15"/>
      <c r="F16" s="15">
        <v>10.89</v>
      </c>
      <c r="G16" s="15"/>
      <c r="H16" s="16"/>
      <c r="I16" s="16"/>
      <c r="J16" s="16"/>
      <c r="K16" s="16"/>
      <c r="L16" s="15">
        <f t="shared" si="0"/>
        <v>1038.2</v>
      </c>
    </row>
    <row r="17" spans="1:12" ht="12.75">
      <c r="A17" s="7" t="s">
        <v>94</v>
      </c>
      <c r="B17" s="15">
        <v>68.03</v>
      </c>
      <c r="C17" s="15"/>
      <c r="D17" s="15"/>
      <c r="E17" s="15"/>
      <c r="F17" s="15"/>
      <c r="G17" s="15"/>
      <c r="H17" s="16"/>
      <c r="I17" s="16"/>
      <c r="J17" s="16"/>
      <c r="K17" s="16"/>
      <c r="L17" s="15">
        <f t="shared" si="0"/>
        <v>68.03</v>
      </c>
    </row>
    <row r="18" spans="1:12" ht="12.75">
      <c r="A18" s="7" t="s">
        <v>73</v>
      </c>
      <c r="B18" s="16">
        <v>0</v>
      </c>
      <c r="C18" s="16"/>
      <c r="D18" s="16"/>
      <c r="E18" s="16"/>
      <c r="F18" s="15"/>
      <c r="G18" s="16"/>
      <c r="H18" s="16"/>
      <c r="I18" s="16"/>
      <c r="J18" s="16"/>
      <c r="K18" s="16"/>
      <c r="L18" s="15">
        <f t="shared" si="0"/>
        <v>0</v>
      </c>
    </row>
    <row r="19" spans="1:12" ht="12.75">
      <c r="A19" s="7" t="s">
        <v>75</v>
      </c>
      <c r="B19" s="16"/>
      <c r="C19" s="16"/>
      <c r="D19" s="16"/>
      <c r="E19" s="16"/>
      <c r="F19" s="15">
        <v>11.61</v>
      </c>
      <c r="G19" s="16"/>
      <c r="H19" s="16"/>
      <c r="I19" s="16"/>
      <c r="J19" s="16"/>
      <c r="K19" s="15"/>
      <c r="L19" s="15">
        <f t="shared" si="0"/>
        <v>11.61</v>
      </c>
    </row>
    <row r="20" spans="1:12" ht="12.75">
      <c r="A20" s="7" t="s">
        <v>23</v>
      </c>
      <c r="B20" s="16"/>
      <c r="C20" s="16"/>
      <c r="D20" s="16"/>
      <c r="E20" s="16"/>
      <c r="F20" s="16"/>
      <c r="G20" s="16"/>
      <c r="H20" s="15">
        <v>32105.16</v>
      </c>
      <c r="I20" s="16"/>
      <c r="J20" s="16"/>
      <c r="K20" s="16"/>
      <c r="L20" s="15">
        <f t="shared" si="0"/>
        <v>32105.16</v>
      </c>
    </row>
    <row r="21" spans="1:12" ht="12.75">
      <c r="A21" s="7" t="s">
        <v>26</v>
      </c>
      <c r="B21" s="15">
        <v>3069.16</v>
      </c>
      <c r="C21" s="16">
        <v>1043.77</v>
      </c>
      <c r="D21" s="16"/>
      <c r="E21" s="16"/>
      <c r="F21" s="16">
        <v>15.5</v>
      </c>
      <c r="G21" s="16"/>
      <c r="H21" s="16"/>
      <c r="I21" s="16"/>
      <c r="J21" s="16"/>
      <c r="K21" s="16"/>
      <c r="L21" s="15">
        <f t="shared" si="0"/>
        <v>4128.43</v>
      </c>
    </row>
    <row r="22" spans="1:12" ht="12.75">
      <c r="A22" s="7" t="s">
        <v>24</v>
      </c>
      <c r="B22" s="15">
        <v>23.77</v>
      </c>
      <c r="C22" s="16">
        <v>37.45</v>
      </c>
      <c r="D22" s="16"/>
      <c r="E22" s="16"/>
      <c r="F22" s="16"/>
      <c r="G22" s="16"/>
      <c r="H22" s="16"/>
      <c r="I22" s="16"/>
      <c r="J22" s="16"/>
      <c r="K22" s="16"/>
      <c r="L22" s="15">
        <f t="shared" si="0"/>
        <v>61.22</v>
      </c>
    </row>
    <row r="23" spans="1:12" ht="12.75">
      <c r="A23" s="7" t="s">
        <v>27</v>
      </c>
      <c r="B23" s="15"/>
      <c r="C23" s="16"/>
      <c r="D23" s="16"/>
      <c r="E23" s="16"/>
      <c r="F23" s="16"/>
      <c r="G23" s="15"/>
      <c r="H23" s="16"/>
      <c r="I23" s="16"/>
      <c r="J23" s="16"/>
      <c r="K23" s="16"/>
      <c r="L23" s="15">
        <f t="shared" si="0"/>
        <v>0</v>
      </c>
    </row>
    <row r="24" spans="1:12" ht="12.75">
      <c r="A24" s="7" t="s">
        <v>72</v>
      </c>
      <c r="B24" s="15"/>
      <c r="C24" s="16"/>
      <c r="D24" s="16"/>
      <c r="E24" s="16"/>
      <c r="F24" s="16"/>
      <c r="G24" s="15"/>
      <c r="H24" s="16"/>
      <c r="I24" s="16"/>
      <c r="J24" s="16"/>
      <c r="K24" s="16"/>
      <c r="L24" s="15">
        <f t="shared" si="0"/>
        <v>0</v>
      </c>
    </row>
    <row r="25" spans="1:12" ht="12.75">
      <c r="A25" s="7" t="s">
        <v>28</v>
      </c>
      <c r="B25" s="16"/>
      <c r="C25" s="16"/>
      <c r="D25" s="16"/>
      <c r="E25" s="16">
        <v>287.22</v>
      </c>
      <c r="F25" s="16"/>
      <c r="G25" s="16"/>
      <c r="H25" s="16"/>
      <c r="I25" s="16"/>
      <c r="J25" s="16"/>
      <c r="K25" s="16"/>
      <c r="L25" s="15">
        <f t="shared" si="0"/>
        <v>287.22</v>
      </c>
    </row>
    <row r="26" spans="1:12" ht="12.75">
      <c r="A26" s="7" t="s">
        <v>29</v>
      </c>
      <c r="B26" s="16"/>
      <c r="C26" s="16"/>
      <c r="D26" s="16"/>
      <c r="E26" s="16"/>
      <c r="F26" s="16">
        <v>28.96</v>
      </c>
      <c r="G26" s="16"/>
      <c r="H26" s="15"/>
      <c r="I26" s="16"/>
      <c r="J26" s="16"/>
      <c r="K26" s="16"/>
      <c r="L26" s="15">
        <f t="shared" si="0"/>
        <v>28.96</v>
      </c>
    </row>
    <row r="27" spans="1:12" ht="12.75">
      <c r="A27" s="7" t="s">
        <v>41</v>
      </c>
      <c r="B27" s="16"/>
      <c r="C27" s="16"/>
      <c r="D27" s="16"/>
      <c r="E27" s="16"/>
      <c r="F27" s="15">
        <v>40.1</v>
      </c>
      <c r="G27" s="16"/>
      <c r="H27" s="15"/>
      <c r="I27" s="16"/>
      <c r="J27" s="16"/>
      <c r="K27" s="16"/>
      <c r="L27" s="15">
        <f t="shared" si="0"/>
        <v>40.1</v>
      </c>
    </row>
    <row r="28" spans="1:12" ht="12.75">
      <c r="A28" s="7" t="s">
        <v>30</v>
      </c>
      <c r="B28" s="16"/>
      <c r="C28" s="15">
        <v>1915.6</v>
      </c>
      <c r="D28" s="16"/>
      <c r="E28" s="16"/>
      <c r="F28" s="16">
        <v>6.02</v>
      </c>
      <c r="G28" s="16"/>
      <c r="H28" s="15"/>
      <c r="I28" s="16"/>
      <c r="J28" s="16"/>
      <c r="K28" s="16"/>
      <c r="L28" s="15">
        <f t="shared" si="0"/>
        <v>1921.62</v>
      </c>
    </row>
    <row r="29" spans="1:12" ht="12.75">
      <c r="A29" s="7" t="s">
        <v>31</v>
      </c>
      <c r="B29" s="15"/>
      <c r="C29" s="16">
        <v>644.89</v>
      </c>
      <c r="D29" s="16"/>
      <c r="E29" s="16"/>
      <c r="F29" s="16"/>
      <c r="G29" s="16"/>
      <c r="H29" s="16"/>
      <c r="I29" s="16"/>
      <c r="J29" s="16"/>
      <c r="K29" s="16"/>
      <c r="L29" s="15">
        <f t="shared" si="0"/>
        <v>644.89</v>
      </c>
    </row>
    <row r="30" spans="1:12" ht="12.75">
      <c r="A30" s="7" t="s">
        <v>32</v>
      </c>
      <c r="B30" s="15">
        <v>376.34</v>
      </c>
      <c r="C30" s="16"/>
      <c r="D30" s="16"/>
      <c r="E30" s="16"/>
      <c r="F30" s="16">
        <v>2.96</v>
      </c>
      <c r="G30" s="16"/>
      <c r="H30" s="16"/>
      <c r="I30" s="16"/>
      <c r="J30" s="16"/>
      <c r="K30" s="16"/>
      <c r="L30" s="15">
        <f t="shared" si="0"/>
        <v>379.29999999999995</v>
      </c>
    </row>
    <row r="31" spans="1:12" ht="12.75">
      <c r="A31" s="7" t="s">
        <v>38</v>
      </c>
      <c r="B31" s="16"/>
      <c r="C31" s="16"/>
      <c r="D31" s="16"/>
      <c r="E31" s="16"/>
      <c r="F31" s="16"/>
      <c r="G31" s="16"/>
      <c r="H31" s="16"/>
      <c r="I31" s="17">
        <v>777.5</v>
      </c>
      <c r="J31" s="16"/>
      <c r="K31" s="16"/>
      <c r="L31" s="15">
        <f t="shared" si="0"/>
        <v>777.5</v>
      </c>
    </row>
    <row r="32" spans="1:12" ht="12.75">
      <c r="A32" s="7" t="s">
        <v>39</v>
      </c>
      <c r="B32" s="16"/>
      <c r="C32" s="16"/>
      <c r="D32" s="16"/>
      <c r="E32" s="16"/>
      <c r="F32" s="16"/>
      <c r="G32" s="16"/>
      <c r="H32" s="16"/>
      <c r="I32" s="15">
        <v>606</v>
      </c>
      <c r="J32" s="16"/>
      <c r="K32" s="16"/>
      <c r="L32" s="15">
        <f t="shared" si="0"/>
        <v>606</v>
      </c>
    </row>
    <row r="33" spans="1:12" ht="12.75">
      <c r="A33" s="7" t="s">
        <v>40</v>
      </c>
      <c r="B33" s="16"/>
      <c r="C33" s="15"/>
      <c r="D33" s="15"/>
      <c r="E33" s="15"/>
      <c r="F33" s="15"/>
      <c r="G33" s="15"/>
      <c r="H33" s="16"/>
      <c r="I33" s="17">
        <v>200</v>
      </c>
      <c r="J33" s="16"/>
      <c r="K33" s="15"/>
      <c r="L33" s="15">
        <f t="shared" si="0"/>
        <v>200</v>
      </c>
    </row>
    <row r="34" spans="1:12" ht="12.75">
      <c r="A34" s="7" t="s">
        <v>48</v>
      </c>
      <c r="B34" s="16"/>
      <c r="C34" s="15"/>
      <c r="D34" s="15"/>
      <c r="E34" s="15"/>
      <c r="F34" s="15"/>
      <c r="G34" s="15"/>
      <c r="H34" s="15"/>
      <c r="I34" s="15"/>
      <c r="J34" s="16"/>
      <c r="K34" s="16"/>
      <c r="L34" s="15">
        <f t="shared" si="0"/>
        <v>0</v>
      </c>
    </row>
    <row r="35" spans="1:12" ht="12.75">
      <c r="A35" s="7" t="s">
        <v>84</v>
      </c>
      <c r="B35" s="16"/>
      <c r="C35" s="15"/>
      <c r="D35" s="15"/>
      <c r="E35" s="15"/>
      <c r="F35" s="15"/>
      <c r="G35" s="15"/>
      <c r="H35" s="15">
        <v>380.04</v>
      </c>
      <c r="I35" s="15"/>
      <c r="J35" s="16"/>
      <c r="K35" s="16"/>
      <c r="L35" s="15">
        <f t="shared" si="0"/>
        <v>380.04</v>
      </c>
    </row>
    <row r="36" spans="1:12" ht="12.75">
      <c r="A36" s="7" t="s">
        <v>25</v>
      </c>
      <c r="B36" s="16"/>
      <c r="C36" s="29"/>
      <c r="D36" s="15"/>
      <c r="E36" s="15"/>
      <c r="F36" s="15"/>
      <c r="G36" s="15"/>
      <c r="H36" s="15"/>
      <c r="I36" s="15"/>
      <c r="J36" s="16"/>
      <c r="K36" s="16"/>
      <c r="L36" s="15">
        <f t="shared" si="0"/>
        <v>0</v>
      </c>
    </row>
    <row r="37" spans="1:12" ht="12.75">
      <c r="A37" s="7" t="s">
        <v>88</v>
      </c>
      <c r="B37" s="16">
        <v>315.29</v>
      </c>
      <c r="C37" s="15"/>
      <c r="D37" s="15"/>
      <c r="E37" s="15"/>
      <c r="F37" s="15"/>
      <c r="G37" s="15"/>
      <c r="H37" s="15"/>
      <c r="I37" s="15"/>
      <c r="J37" s="16"/>
      <c r="K37" s="16"/>
      <c r="L37" s="15">
        <f t="shared" si="0"/>
        <v>315.29</v>
      </c>
    </row>
    <row r="38" spans="1:12" ht="12.75">
      <c r="A38" s="7" t="s">
        <v>90</v>
      </c>
      <c r="B38" s="16">
        <v>272.32</v>
      </c>
      <c r="C38" s="15"/>
      <c r="D38" s="15"/>
      <c r="E38" s="15"/>
      <c r="F38" s="15"/>
      <c r="G38" s="15"/>
      <c r="H38" s="15"/>
      <c r="I38" s="15"/>
      <c r="J38" s="16"/>
      <c r="K38" s="16"/>
      <c r="L38" s="15">
        <f t="shared" si="0"/>
        <v>272.32</v>
      </c>
    </row>
    <row r="39" spans="1:12" ht="12.75">
      <c r="A39" s="7" t="s">
        <v>71</v>
      </c>
      <c r="B39" s="15">
        <v>0</v>
      </c>
      <c r="C39" s="15"/>
      <c r="D39" s="15"/>
      <c r="E39" s="15"/>
      <c r="F39" s="15"/>
      <c r="G39" s="15"/>
      <c r="H39" s="15"/>
      <c r="I39" s="15"/>
      <c r="J39" s="16"/>
      <c r="K39" s="16"/>
      <c r="L39" s="15">
        <f t="shared" si="0"/>
        <v>0</v>
      </c>
    </row>
    <row r="40" spans="1:12" ht="12.75">
      <c r="A40" s="7" t="s">
        <v>49</v>
      </c>
      <c r="B40" s="16"/>
      <c r="C40" s="16"/>
      <c r="D40" s="15">
        <v>16.5</v>
      </c>
      <c r="E40" s="15"/>
      <c r="F40" s="16"/>
      <c r="G40" s="16"/>
      <c r="H40" s="16"/>
      <c r="I40" s="16"/>
      <c r="J40" s="16"/>
      <c r="K40" s="16"/>
      <c r="L40" s="15">
        <f t="shared" si="0"/>
        <v>16.5</v>
      </c>
    </row>
    <row r="41" spans="1:12" ht="12.75">
      <c r="A41" s="7" t="s">
        <v>50</v>
      </c>
      <c r="B41" s="15">
        <v>576</v>
      </c>
      <c r="C41" s="15">
        <v>579.86</v>
      </c>
      <c r="D41" s="16"/>
      <c r="E41" s="16"/>
      <c r="F41" s="16">
        <v>14.46</v>
      </c>
      <c r="G41" s="16"/>
      <c r="H41" s="16"/>
      <c r="I41" s="16" t="s">
        <v>65</v>
      </c>
      <c r="J41" s="16"/>
      <c r="K41" s="16"/>
      <c r="L41" s="15">
        <f t="shared" si="0"/>
        <v>1170.3200000000002</v>
      </c>
    </row>
    <row r="42" spans="1:12" ht="12.75">
      <c r="A42" s="7" t="s">
        <v>79</v>
      </c>
      <c r="B42" s="15"/>
      <c r="C42" s="15"/>
      <c r="D42" s="16"/>
      <c r="E42" s="16"/>
      <c r="F42" s="16"/>
      <c r="G42" s="16"/>
      <c r="H42" s="16"/>
      <c r="I42" s="16"/>
      <c r="J42" s="16"/>
      <c r="K42" s="16"/>
      <c r="L42" s="15">
        <f t="shared" si="0"/>
        <v>0</v>
      </c>
    </row>
    <row r="43" spans="1:12" ht="25.5">
      <c r="A43" s="23" t="s">
        <v>0</v>
      </c>
      <c r="B43" s="22" t="s">
        <v>1</v>
      </c>
      <c r="C43" s="25" t="s">
        <v>6</v>
      </c>
      <c r="D43" s="25" t="s">
        <v>7</v>
      </c>
      <c r="E43" s="2" t="s">
        <v>8</v>
      </c>
      <c r="F43" s="25" t="s">
        <v>9</v>
      </c>
      <c r="G43" s="25" t="s">
        <v>45</v>
      </c>
      <c r="H43" s="25" t="s">
        <v>3</v>
      </c>
      <c r="I43" s="22" t="s">
        <v>2</v>
      </c>
      <c r="J43" s="25" t="s">
        <v>4</v>
      </c>
      <c r="K43" s="25" t="s">
        <v>10</v>
      </c>
      <c r="L43" s="22" t="s">
        <v>5</v>
      </c>
    </row>
    <row r="44" spans="1:12" ht="12.75">
      <c r="A44" s="7" t="s">
        <v>51</v>
      </c>
      <c r="B44" s="16"/>
      <c r="C44" s="16"/>
      <c r="D44" s="16"/>
      <c r="E44" s="16"/>
      <c r="F44" s="16"/>
      <c r="G44" s="16"/>
      <c r="H44" s="16">
        <v>66.77</v>
      </c>
      <c r="I44" s="16"/>
      <c r="J44" s="16"/>
      <c r="K44" s="16"/>
      <c r="L44" s="15">
        <f aca="true" t="shared" si="1" ref="L44:L61">SUM(B44:K44)</f>
        <v>66.77</v>
      </c>
    </row>
    <row r="45" spans="1:12" ht="12.75">
      <c r="A45" s="7" t="s">
        <v>81</v>
      </c>
      <c r="B45" s="16"/>
      <c r="C45" s="16">
        <v>926.25</v>
      </c>
      <c r="D45" s="16">
        <v>124.2</v>
      </c>
      <c r="E45" s="16"/>
      <c r="F45" s="16"/>
      <c r="G45" s="16"/>
      <c r="H45" s="16"/>
      <c r="I45" s="16"/>
      <c r="J45" s="16"/>
      <c r="K45" s="16"/>
      <c r="L45" s="15">
        <f t="shared" si="1"/>
        <v>1050.45</v>
      </c>
    </row>
    <row r="46" spans="1:12" ht="12.75">
      <c r="A46" s="7" t="s">
        <v>63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5">
        <f t="shared" si="1"/>
        <v>0</v>
      </c>
    </row>
    <row r="47" spans="1:12" ht="12.75">
      <c r="A47" s="7" t="s">
        <v>52</v>
      </c>
      <c r="B47" s="16"/>
      <c r="C47" s="16">
        <v>120.96</v>
      </c>
      <c r="D47" s="16"/>
      <c r="E47" s="16"/>
      <c r="F47" s="16"/>
      <c r="G47" s="16"/>
      <c r="H47" s="15">
        <v>928.43</v>
      </c>
      <c r="I47" s="16"/>
      <c r="J47" s="16"/>
      <c r="K47" s="16"/>
      <c r="L47" s="15">
        <f t="shared" si="1"/>
        <v>1049.3899999999999</v>
      </c>
    </row>
    <row r="48" spans="1:12" ht="12.75">
      <c r="A48" s="7" t="s">
        <v>77</v>
      </c>
      <c r="B48" s="16">
        <v>1536</v>
      </c>
      <c r="C48" s="16"/>
      <c r="D48" s="16"/>
      <c r="E48" s="16"/>
      <c r="F48" s="16"/>
      <c r="G48" s="16"/>
      <c r="H48" s="15"/>
      <c r="I48" s="16"/>
      <c r="J48" s="16"/>
      <c r="K48" s="16"/>
      <c r="L48" s="15">
        <f t="shared" si="1"/>
        <v>1536</v>
      </c>
    </row>
    <row r="49" spans="1:12" ht="12.75">
      <c r="A49" s="7" t="s">
        <v>53</v>
      </c>
      <c r="B49" s="16"/>
      <c r="C49" s="16"/>
      <c r="D49" s="16"/>
      <c r="E49" s="16"/>
      <c r="F49" s="16"/>
      <c r="G49" s="16"/>
      <c r="H49" s="15">
        <v>2462.94</v>
      </c>
      <c r="I49" s="16"/>
      <c r="J49" s="16"/>
      <c r="K49" s="16"/>
      <c r="L49" s="15">
        <f t="shared" si="1"/>
        <v>2462.94</v>
      </c>
    </row>
    <row r="50" spans="1:12" ht="12.75">
      <c r="A50" s="7" t="s">
        <v>74</v>
      </c>
      <c r="B50" s="15">
        <v>6112.6</v>
      </c>
      <c r="C50" s="16"/>
      <c r="D50" s="16"/>
      <c r="E50" s="16"/>
      <c r="F50" s="16"/>
      <c r="G50" s="16"/>
      <c r="H50" s="15"/>
      <c r="I50" s="16"/>
      <c r="J50" s="16"/>
      <c r="K50" s="16"/>
      <c r="L50" s="15">
        <f t="shared" si="1"/>
        <v>6112.6</v>
      </c>
    </row>
    <row r="51" spans="1:12" ht="12.75">
      <c r="A51" s="7" t="s">
        <v>54</v>
      </c>
      <c r="B51" s="16"/>
      <c r="C51" s="16"/>
      <c r="D51" s="16"/>
      <c r="E51" s="16"/>
      <c r="F51" s="16"/>
      <c r="G51" s="16"/>
      <c r="H51" s="15">
        <v>1853.89</v>
      </c>
      <c r="I51" s="16"/>
      <c r="J51" s="16"/>
      <c r="K51" s="16"/>
      <c r="L51" s="15">
        <f t="shared" si="1"/>
        <v>1853.89</v>
      </c>
    </row>
    <row r="52" spans="1:12" ht="12.75">
      <c r="A52" s="7" t="s">
        <v>86</v>
      </c>
      <c r="B52" s="16">
        <v>985.56</v>
      </c>
      <c r="C52" s="16"/>
      <c r="D52" s="16"/>
      <c r="E52" s="16"/>
      <c r="F52" s="16"/>
      <c r="G52" s="16"/>
      <c r="H52" s="15"/>
      <c r="I52" s="16"/>
      <c r="J52" s="16"/>
      <c r="K52" s="16"/>
      <c r="L52" s="15">
        <f t="shared" si="1"/>
        <v>985.56</v>
      </c>
    </row>
    <row r="53" spans="1:12" ht="12.75">
      <c r="A53" s="7" t="s">
        <v>44</v>
      </c>
      <c r="B53" s="15">
        <v>3426.18</v>
      </c>
      <c r="C53" s="16">
        <v>852.64</v>
      </c>
      <c r="D53" s="16"/>
      <c r="E53" s="16"/>
      <c r="F53" s="16"/>
      <c r="G53" s="16"/>
      <c r="H53" s="16" t="s">
        <v>85</v>
      </c>
      <c r="I53" s="16"/>
      <c r="J53" s="16"/>
      <c r="K53" s="16"/>
      <c r="L53" s="15">
        <f t="shared" si="1"/>
        <v>4278.82</v>
      </c>
    </row>
    <row r="54" spans="1:12" ht="12.75">
      <c r="A54" s="28" t="s">
        <v>95</v>
      </c>
      <c r="B54" s="19"/>
      <c r="C54" s="18"/>
      <c r="D54" s="18"/>
      <c r="E54" s="18"/>
      <c r="F54" s="18">
        <v>13.96</v>
      </c>
      <c r="G54" s="18"/>
      <c r="H54" s="18"/>
      <c r="I54" s="18"/>
      <c r="J54" s="18"/>
      <c r="K54" s="18"/>
      <c r="L54" s="15">
        <f t="shared" si="1"/>
        <v>13.96</v>
      </c>
    </row>
    <row r="55" spans="1:12" ht="12.75">
      <c r="A55" s="11" t="s">
        <v>43</v>
      </c>
      <c r="B55" s="18"/>
      <c r="C55" s="18"/>
      <c r="D55" s="18"/>
      <c r="E55" s="18"/>
      <c r="F55" s="18"/>
      <c r="G55" s="18"/>
      <c r="H55" s="19">
        <v>1721.07</v>
      </c>
      <c r="I55" s="18"/>
      <c r="J55" s="18"/>
      <c r="K55" s="18"/>
      <c r="L55" s="15">
        <f t="shared" si="1"/>
        <v>1721.07</v>
      </c>
    </row>
    <row r="56" spans="1:12" ht="12.75">
      <c r="A56" s="11" t="s">
        <v>87</v>
      </c>
      <c r="B56" s="18"/>
      <c r="C56" s="18"/>
      <c r="D56" s="18"/>
      <c r="E56" s="18"/>
      <c r="F56" s="18"/>
      <c r="G56" s="18"/>
      <c r="H56" s="19">
        <v>122.42</v>
      </c>
      <c r="I56" s="18"/>
      <c r="J56" s="18"/>
      <c r="K56" s="18"/>
      <c r="L56" s="15">
        <f t="shared" si="1"/>
        <v>122.42</v>
      </c>
    </row>
    <row r="57" spans="1:12" ht="12.75">
      <c r="A57" s="11" t="s">
        <v>36</v>
      </c>
      <c r="B57" s="18"/>
      <c r="C57" s="18"/>
      <c r="D57" s="19"/>
      <c r="E57" s="18"/>
      <c r="F57" s="18"/>
      <c r="G57" s="18"/>
      <c r="H57" s="19"/>
      <c r="I57" s="18"/>
      <c r="J57" s="18"/>
      <c r="K57" s="18"/>
      <c r="L57" s="15">
        <f t="shared" si="1"/>
        <v>0</v>
      </c>
    </row>
    <row r="58" spans="1:12" ht="12.75">
      <c r="A58" s="7" t="s">
        <v>42</v>
      </c>
      <c r="B58" s="15">
        <v>1033.16</v>
      </c>
      <c r="C58" s="16"/>
      <c r="D58" s="16"/>
      <c r="E58" s="16"/>
      <c r="F58" s="16">
        <v>12.99</v>
      </c>
      <c r="G58" s="16"/>
      <c r="H58" s="16"/>
      <c r="I58" s="16"/>
      <c r="J58" s="16"/>
      <c r="K58" s="16"/>
      <c r="L58" s="15">
        <f t="shared" si="1"/>
        <v>1046.15</v>
      </c>
    </row>
    <row r="59" spans="1:12" ht="12.75">
      <c r="A59" s="7" t="s">
        <v>46</v>
      </c>
      <c r="B59" s="16"/>
      <c r="C59" s="16"/>
      <c r="D59" s="16">
        <v>134.64</v>
      </c>
      <c r="E59" s="16">
        <v>269.09</v>
      </c>
      <c r="F59" s="16"/>
      <c r="G59" s="17">
        <v>4790.4</v>
      </c>
      <c r="H59" s="16"/>
      <c r="I59" s="16"/>
      <c r="J59" s="15"/>
      <c r="K59" s="15"/>
      <c r="L59" s="15">
        <f t="shared" si="1"/>
        <v>5194.129999999999</v>
      </c>
    </row>
    <row r="60" spans="1:12" ht="12.75">
      <c r="A60" s="7" t="s">
        <v>91</v>
      </c>
      <c r="B60" s="15"/>
      <c r="C60" s="16"/>
      <c r="D60" s="16"/>
      <c r="E60" s="16"/>
      <c r="F60" s="16"/>
      <c r="G60" s="16"/>
      <c r="H60" s="16"/>
      <c r="I60" s="16"/>
      <c r="J60" s="15"/>
      <c r="K60" s="15"/>
      <c r="L60" s="15">
        <f t="shared" si="1"/>
        <v>0</v>
      </c>
    </row>
    <row r="61" spans="1:12" ht="12.75">
      <c r="A61" s="7" t="s">
        <v>55</v>
      </c>
      <c r="B61" s="16"/>
      <c r="C61" s="16"/>
      <c r="D61" s="16"/>
      <c r="E61" s="16"/>
      <c r="F61" s="16"/>
      <c r="G61" s="16"/>
      <c r="H61" s="16"/>
      <c r="I61" s="16"/>
      <c r="J61" s="16">
        <v>566.28</v>
      </c>
      <c r="K61" s="16"/>
      <c r="L61" s="15">
        <f t="shared" si="1"/>
        <v>566.28</v>
      </c>
    </row>
    <row r="62" spans="1:12" ht="12.75">
      <c r="A62" s="7" t="s">
        <v>82</v>
      </c>
      <c r="B62" s="15"/>
      <c r="C62" s="16"/>
      <c r="D62" s="16"/>
      <c r="E62" s="16"/>
      <c r="F62" s="16"/>
      <c r="G62" s="16">
        <v>9000</v>
      </c>
      <c r="H62" s="16"/>
      <c r="I62" s="16"/>
      <c r="J62" s="16"/>
      <c r="K62" s="16"/>
      <c r="L62" s="15">
        <f>SUM(B62:K62)</f>
        <v>9000</v>
      </c>
    </row>
    <row r="63" spans="1:12" ht="12.75">
      <c r="A63" s="7" t="s">
        <v>64</v>
      </c>
      <c r="B63" s="16"/>
      <c r="C63" s="16"/>
      <c r="D63" s="16"/>
      <c r="E63" s="16"/>
      <c r="F63" s="16"/>
      <c r="G63" s="16">
        <v>1942.92</v>
      </c>
      <c r="H63" s="16"/>
      <c r="I63" s="16"/>
      <c r="J63" s="16"/>
      <c r="K63" s="16"/>
      <c r="L63" s="15">
        <f aca="true" t="shared" si="2" ref="L63:L74">SUM(B63:K63)</f>
        <v>1942.92</v>
      </c>
    </row>
    <row r="64" spans="1:12" ht="12.75">
      <c r="A64" s="7" t="s">
        <v>76</v>
      </c>
      <c r="B64" s="16">
        <v>522</v>
      </c>
      <c r="C64" s="16"/>
      <c r="D64" s="16"/>
      <c r="E64" s="16"/>
      <c r="F64" s="16"/>
      <c r="G64" s="16"/>
      <c r="H64" s="16"/>
      <c r="I64" s="16"/>
      <c r="J64" s="16"/>
      <c r="K64" s="16"/>
      <c r="L64" s="15">
        <f t="shared" si="2"/>
        <v>522</v>
      </c>
    </row>
    <row r="65" spans="1:12" ht="12.75">
      <c r="A65" s="12" t="s">
        <v>56</v>
      </c>
      <c r="B65" s="16"/>
      <c r="C65" s="16"/>
      <c r="D65" s="16"/>
      <c r="E65" s="16"/>
      <c r="F65" s="16"/>
      <c r="G65" s="16"/>
      <c r="H65" s="16"/>
      <c r="I65" s="16"/>
      <c r="J65" s="16"/>
      <c r="K65" s="15"/>
      <c r="L65" s="15">
        <f t="shared" si="2"/>
        <v>0</v>
      </c>
    </row>
    <row r="66" spans="1:12" ht="12.75">
      <c r="A66" s="12" t="s">
        <v>57</v>
      </c>
      <c r="B66" s="16">
        <v>7.78</v>
      </c>
      <c r="C66" s="15">
        <v>15</v>
      </c>
      <c r="D66" s="16">
        <v>2.45</v>
      </c>
      <c r="E66" s="16">
        <v>37.36</v>
      </c>
      <c r="F66" s="16"/>
      <c r="G66" s="16"/>
      <c r="H66" s="16"/>
      <c r="I66" s="16"/>
      <c r="J66" s="16"/>
      <c r="K66" s="16"/>
      <c r="L66" s="15">
        <f t="shared" si="2"/>
        <v>62.59</v>
      </c>
    </row>
    <row r="67" spans="1:12" ht="12.75">
      <c r="A67" s="7" t="s">
        <v>58</v>
      </c>
      <c r="B67" s="16">
        <v>11.78</v>
      </c>
      <c r="C67" s="16">
        <v>0</v>
      </c>
      <c r="D67" s="16"/>
      <c r="E67" s="16"/>
      <c r="F67" s="16">
        <v>2.34</v>
      </c>
      <c r="G67" s="16"/>
      <c r="H67" s="16"/>
      <c r="I67" s="16"/>
      <c r="J67" s="16"/>
      <c r="K67" s="16"/>
      <c r="L67" s="15">
        <f t="shared" si="2"/>
        <v>14.12</v>
      </c>
    </row>
    <row r="68" spans="1:12" ht="12.75">
      <c r="A68" s="7" t="s">
        <v>59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5">
        <f t="shared" si="2"/>
        <v>0</v>
      </c>
    </row>
    <row r="69" spans="1:12" ht="12.75">
      <c r="A69" s="7" t="s">
        <v>60</v>
      </c>
      <c r="B69" s="16"/>
      <c r="C69" s="16"/>
      <c r="D69" s="16">
        <v>60.59</v>
      </c>
      <c r="E69" s="16"/>
      <c r="F69" s="16"/>
      <c r="G69" s="16"/>
      <c r="H69" s="16"/>
      <c r="I69" s="16"/>
      <c r="J69" s="16"/>
      <c r="K69" s="16"/>
      <c r="L69" s="15">
        <f t="shared" si="2"/>
        <v>60.59</v>
      </c>
    </row>
    <row r="70" spans="1:12" ht="12.75">
      <c r="A70" s="7" t="s">
        <v>47</v>
      </c>
      <c r="B70" s="16"/>
      <c r="C70" s="16"/>
      <c r="D70" s="16"/>
      <c r="E70" s="16"/>
      <c r="F70" s="16"/>
      <c r="G70" s="16"/>
      <c r="H70" s="15">
        <v>4641.49</v>
      </c>
      <c r="I70" s="16"/>
      <c r="J70" s="16"/>
      <c r="K70" s="16"/>
      <c r="L70" s="15">
        <f t="shared" si="2"/>
        <v>4641.49</v>
      </c>
    </row>
    <row r="71" spans="1:12" ht="12.75">
      <c r="A71" s="7" t="s">
        <v>80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5">
        <f t="shared" si="2"/>
        <v>0</v>
      </c>
    </row>
    <row r="72" spans="1:12" ht="12.75">
      <c r="A72" s="7" t="s">
        <v>78</v>
      </c>
      <c r="B72" s="16">
        <v>2279.1</v>
      </c>
      <c r="C72" s="16"/>
      <c r="D72" s="16"/>
      <c r="E72" s="16"/>
      <c r="F72" s="16"/>
      <c r="G72" s="16"/>
      <c r="H72" s="16"/>
      <c r="I72" s="16"/>
      <c r="J72" s="16"/>
      <c r="K72" s="16"/>
      <c r="L72" s="15">
        <f t="shared" si="2"/>
        <v>2279.1</v>
      </c>
    </row>
    <row r="73" spans="1:12" ht="12.75">
      <c r="A73" s="7" t="s">
        <v>83</v>
      </c>
      <c r="B73" s="16"/>
      <c r="C73" s="16">
        <v>81.19</v>
      </c>
      <c r="D73" s="16">
        <v>7.68</v>
      </c>
      <c r="E73" s="16">
        <v>69.58</v>
      </c>
      <c r="F73" s="16"/>
      <c r="G73" s="16"/>
      <c r="H73" s="16"/>
      <c r="I73" s="16"/>
      <c r="J73" s="16"/>
      <c r="K73" s="16"/>
      <c r="L73" s="29">
        <f t="shared" si="2"/>
        <v>158.45</v>
      </c>
    </row>
    <row r="74" spans="1:12" ht="12.75">
      <c r="A74" s="7" t="s">
        <v>61</v>
      </c>
      <c r="B74" s="16"/>
      <c r="C74" s="16">
        <v>142.49</v>
      </c>
      <c r="D74" s="16"/>
      <c r="E74" s="16"/>
      <c r="F74" s="16"/>
      <c r="G74" s="16"/>
      <c r="H74" s="16"/>
      <c r="I74" s="16"/>
      <c r="J74" s="16"/>
      <c r="K74" s="16"/>
      <c r="L74" s="15">
        <f t="shared" si="2"/>
        <v>142.49</v>
      </c>
    </row>
    <row r="75" spans="1:12" ht="12.75">
      <c r="A75" s="10"/>
      <c r="B75" s="24">
        <f aca="true" t="shared" si="3" ref="B75:L75">SUM(B4:B74)</f>
        <v>63368.649999999994</v>
      </c>
      <c r="C75" s="24">
        <f t="shared" si="3"/>
        <v>12841.809999999998</v>
      </c>
      <c r="D75" s="24">
        <f t="shared" si="3"/>
        <v>5298.31</v>
      </c>
      <c r="E75" s="24">
        <f t="shared" si="3"/>
        <v>693.21</v>
      </c>
      <c r="F75" s="24">
        <f t="shared" si="3"/>
        <v>554.45</v>
      </c>
      <c r="G75" s="24">
        <f t="shared" si="3"/>
        <v>15733.32</v>
      </c>
      <c r="H75" s="24">
        <f t="shared" si="3"/>
        <v>52065.479999999996</v>
      </c>
      <c r="I75" s="24">
        <f t="shared" si="3"/>
        <v>2783.5</v>
      </c>
      <c r="J75" s="24">
        <f t="shared" si="3"/>
        <v>566.28</v>
      </c>
      <c r="K75" s="24">
        <f t="shared" si="3"/>
        <v>0</v>
      </c>
      <c r="L75" s="24">
        <f t="shared" si="3"/>
        <v>153905.01</v>
      </c>
    </row>
    <row r="76" spans="1:12" ht="12.75">
      <c r="A76" s="10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8.75">
      <c r="A77" s="34"/>
      <c r="B77" s="21"/>
      <c r="C77" s="21"/>
      <c r="D77" s="39" t="s">
        <v>100</v>
      </c>
      <c r="E77" s="36"/>
      <c r="F77" s="36"/>
      <c r="G77" s="36"/>
      <c r="H77" s="36"/>
      <c r="I77" s="36"/>
      <c r="J77" s="36"/>
      <c r="K77" s="36"/>
      <c r="L77" s="36"/>
    </row>
    <row r="78" spans="1:12" ht="12.75">
      <c r="A78" s="34" t="s">
        <v>101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>
        <v>16</v>
      </c>
    </row>
    <row r="79" spans="1:12" ht="12.75">
      <c r="A79" s="34" t="s">
        <v>102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>
        <v>4091.79</v>
      </c>
    </row>
    <row r="80" spans="1:12" ht="12.75">
      <c r="A80" s="34" t="s">
        <v>103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>
        <v>101.12</v>
      </c>
    </row>
    <row r="81" spans="1:12" ht="12.75">
      <c r="A81" s="40" t="s">
        <v>104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7">
        <f>SUM(L78:L80)</f>
        <v>4208.91</v>
      </c>
    </row>
    <row r="82" spans="1:12" ht="18.75">
      <c r="A82" s="10"/>
      <c r="B82" s="24"/>
      <c r="C82" s="24"/>
      <c r="E82" s="33" t="s">
        <v>97</v>
      </c>
      <c r="F82" s="24"/>
      <c r="G82" s="24"/>
      <c r="H82" s="24"/>
      <c r="I82" s="24"/>
      <c r="J82" s="24"/>
      <c r="K82" s="24"/>
      <c r="L82" s="24"/>
    </row>
    <row r="83" spans="1:12" ht="15.75">
      <c r="A83" s="34" t="s">
        <v>98</v>
      </c>
      <c r="B83" s="35">
        <v>5838.67</v>
      </c>
      <c r="C83" s="35">
        <v>875.56</v>
      </c>
      <c r="D83" s="36"/>
      <c r="E83" s="36"/>
      <c r="F83" s="36"/>
      <c r="G83" s="36"/>
      <c r="H83" s="36"/>
      <c r="I83" s="36"/>
      <c r="J83" s="36"/>
      <c r="K83" s="36"/>
      <c r="L83" s="37">
        <f>SUM(B83:K83)</f>
        <v>6714.23</v>
      </c>
    </row>
    <row r="84" spans="1:12" ht="12.75">
      <c r="A84" s="10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8.75">
      <c r="A85" s="32"/>
      <c r="B85" s="33"/>
      <c r="D85" s="33"/>
      <c r="E85" s="33" t="s">
        <v>96</v>
      </c>
      <c r="F85" s="24"/>
      <c r="G85" s="24"/>
      <c r="H85" s="24"/>
      <c r="I85" s="24"/>
      <c r="J85" s="24"/>
      <c r="K85" s="24"/>
      <c r="L85" s="24"/>
    </row>
    <row r="86" spans="1:12" ht="12.75">
      <c r="A86" s="6" t="s">
        <v>11</v>
      </c>
      <c r="B86" s="3">
        <v>2585.77</v>
      </c>
      <c r="C86" s="3">
        <v>1014.49</v>
      </c>
      <c r="D86" s="3"/>
      <c r="E86" s="3"/>
      <c r="F86" s="3">
        <v>10.18</v>
      </c>
      <c r="G86" s="3"/>
      <c r="H86" s="3"/>
      <c r="I86" s="3"/>
      <c r="J86" s="3"/>
      <c r="K86" s="3"/>
      <c r="L86" s="4">
        <f aca="true" t="shared" si="4" ref="L86:L91">SUM(B86:K86)</f>
        <v>3610.44</v>
      </c>
    </row>
    <row r="87" spans="1:12" ht="12.75">
      <c r="A87" s="6" t="s">
        <v>12</v>
      </c>
      <c r="B87" s="3">
        <v>427.68</v>
      </c>
      <c r="C87" s="3">
        <v>1865.87</v>
      </c>
      <c r="D87" s="3"/>
      <c r="E87" s="3">
        <v>132.86</v>
      </c>
      <c r="F87" s="3">
        <v>43.28</v>
      </c>
      <c r="G87" s="3"/>
      <c r="H87" s="3"/>
      <c r="I87" s="3"/>
      <c r="J87" s="3"/>
      <c r="K87" s="3"/>
      <c r="L87" s="4">
        <f t="shared" si="4"/>
        <v>2469.69</v>
      </c>
    </row>
    <row r="88" spans="1:12" ht="12.75">
      <c r="A88" s="6" t="s">
        <v>67</v>
      </c>
      <c r="B88" s="3"/>
      <c r="C88" s="3">
        <v>202.12</v>
      </c>
      <c r="D88" s="3"/>
      <c r="E88" s="3"/>
      <c r="F88" s="3"/>
      <c r="G88" s="3"/>
      <c r="H88" s="3"/>
      <c r="I88" s="3"/>
      <c r="J88" s="3"/>
      <c r="K88" s="3"/>
      <c r="L88" s="4">
        <f t="shared" si="4"/>
        <v>202.12</v>
      </c>
    </row>
    <row r="89" spans="1:12" ht="12.75">
      <c r="A89" s="6" t="s">
        <v>68</v>
      </c>
      <c r="B89" s="4">
        <v>249.92</v>
      </c>
      <c r="C89" s="3">
        <v>9.68</v>
      </c>
      <c r="D89" s="3"/>
      <c r="E89" s="3">
        <v>587.8</v>
      </c>
      <c r="F89" s="3"/>
      <c r="G89" s="3"/>
      <c r="H89" s="3"/>
      <c r="I89" s="3"/>
      <c r="J89" s="3"/>
      <c r="K89" s="3"/>
      <c r="L89" s="4">
        <f t="shared" si="4"/>
        <v>847.3999999999999</v>
      </c>
    </row>
    <row r="90" spans="1:12" ht="12.75">
      <c r="A90" s="6" t="s">
        <v>69</v>
      </c>
      <c r="B90" s="3"/>
      <c r="C90" s="3"/>
      <c r="D90" s="3"/>
      <c r="E90" s="3"/>
      <c r="F90" s="3"/>
      <c r="G90" s="3"/>
      <c r="H90" s="3"/>
      <c r="I90" s="4">
        <v>1240</v>
      </c>
      <c r="J90" s="3"/>
      <c r="K90" s="3"/>
      <c r="L90" s="4">
        <f t="shared" si="4"/>
        <v>1240</v>
      </c>
    </row>
    <row r="91" spans="1:12" ht="12.75">
      <c r="A91" s="31" t="s">
        <v>70</v>
      </c>
      <c r="B91" s="1">
        <v>1547.16</v>
      </c>
      <c r="C91" s="2">
        <v>351.92</v>
      </c>
      <c r="D91" s="2"/>
      <c r="E91" s="2"/>
      <c r="F91" s="2">
        <v>21.58</v>
      </c>
      <c r="G91" s="2"/>
      <c r="H91" s="2"/>
      <c r="I91" s="20"/>
      <c r="J91" s="2"/>
      <c r="K91" s="2"/>
      <c r="L91" s="4">
        <f t="shared" si="4"/>
        <v>1920.66</v>
      </c>
    </row>
    <row r="92" spans="1:12" ht="12.75">
      <c r="A92" s="38" t="s">
        <v>99</v>
      </c>
      <c r="B92" s="26">
        <f>SUM(B86:B91)</f>
        <v>4810.53</v>
      </c>
      <c r="C92" s="27">
        <f>SUM(C86:C91)</f>
        <v>3444.0799999999995</v>
      </c>
      <c r="D92" s="27"/>
      <c r="E92" s="27">
        <f>SUM(E87:E91)</f>
        <v>720.66</v>
      </c>
      <c r="F92" s="27">
        <f>SUM(F86:F91)</f>
        <v>75.03999999999999</v>
      </c>
      <c r="G92" s="27"/>
      <c r="H92" s="26"/>
      <c r="I92" s="27">
        <f>SUM(I90:I91)</f>
        <v>1240</v>
      </c>
      <c r="J92" s="26"/>
      <c r="K92" s="26"/>
      <c r="L92" s="27">
        <f>SUM(L86:L91)</f>
        <v>10290.31</v>
      </c>
    </row>
    <row r="93" spans="1:12" ht="12.75">
      <c r="A93" s="10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2.75">
      <c r="A94" s="40" t="s">
        <v>105</v>
      </c>
      <c r="B94" s="37">
        <f>B75+B92+B83</f>
        <v>74017.84999999999</v>
      </c>
      <c r="C94" s="37">
        <f>C75+C92+C83</f>
        <v>17161.449999999997</v>
      </c>
      <c r="D94" s="37">
        <f aca="true" t="shared" si="5" ref="D94:K94">D75+D92</f>
        <v>5298.31</v>
      </c>
      <c r="E94" s="37">
        <f t="shared" si="5"/>
        <v>1413.87</v>
      </c>
      <c r="F94" s="37">
        <f t="shared" si="5"/>
        <v>629.49</v>
      </c>
      <c r="G94" s="37">
        <f t="shared" si="5"/>
        <v>15733.32</v>
      </c>
      <c r="H94" s="37">
        <f t="shared" si="5"/>
        <v>52065.479999999996</v>
      </c>
      <c r="I94" s="37">
        <f t="shared" si="5"/>
        <v>4023.5</v>
      </c>
      <c r="J94" s="37">
        <f t="shared" si="5"/>
        <v>566.28</v>
      </c>
      <c r="K94" s="37">
        <f t="shared" si="5"/>
        <v>0</v>
      </c>
      <c r="L94" s="37">
        <f>L75+L92+L83+L81</f>
        <v>175118.46000000002</v>
      </c>
    </row>
    <row r="95" spans="1:12" ht="12.75">
      <c r="A95" s="41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.75">
      <c r="A96" s="43" t="s">
        <v>14</v>
      </c>
      <c r="B96" s="44"/>
      <c r="C96" s="44"/>
      <c r="D96" s="42"/>
      <c r="E96" s="42"/>
      <c r="F96" s="42"/>
      <c r="G96" s="42"/>
      <c r="H96" s="42"/>
      <c r="I96" s="42"/>
      <c r="J96" s="42"/>
      <c r="K96" s="42"/>
      <c r="L96" s="42"/>
    </row>
    <row r="97" spans="1:12" ht="15.75">
      <c r="A97" s="45"/>
      <c r="B97" s="30" t="s">
        <v>62</v>
      </c>
      <c r="C97" s="44"/>
      <c r="D97" s="42"/>
      <c r="E97" s="42"/>
      <c r="F97" s="42"/>
      <c r="G97" s="42"/>
      <c r="H97" s="42"/>
      <c r="I97" s="42"/>
      <c r="J97" s="42"/>
      <c r="K97" s="42"/>
      <c r="L97" s="42"/>
    </row>
    <row r="98" spans="1:12" ht="15.75">
      <c r="A98" s="45"/>
      <c r="B98" s="30"/>
      <c r="C98" s="44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5.75">
      <c r="A99" s="45"/>
      <c r="B99" s="30"/>
      <c r="C99" s="44"/>
      <c r="D99" s="42"/>
      <c r="E99" s="42"/>
      <c r="F99" s="42"/>
      <c r="G99" s="42"/>
      <c r="H99" s="42"/>
      <c r="I99" s="42"/>
      <c r="J99" s="42"/>
      <c r="K99" s="42"/>
      <c r="L99" s="42"/>
    </row>
    <row r="100" spans="1:12" ht="15.75">
      <c r="A100" s="30"/>
      <c r="B100" s="30" t="s">
        <v>92</v>
      </c>
      <c r="C100" s="30"/>
      <c r="D100" s="10"/>
      <c r="E100" s="10" t="s">
        <v>13</v>
      </c>
      <c r="F100" s="10"/>
      <c r="H100" s="10"/>
      <c r="J100" s="10"/>
      <c r="K100" s="10"/>
      <c r="L100" s="10"/>
    </row>
    <row r="101" spans="1:12" ht="12.75">
      <c r="A101" s="10"/>
      <c r="B101" s="10"/>
      <c r="C101" s="10"/>
      <c r="D101" s="10"/>
      <c r="E101" s="10"/>
      <c r="F101" s="10"/>
      <c r="G101" s="10"/>
      <c r="I101" s="10"/>
      <c r="K101" s="10"/>
      <c r="L101" s="10"/>
    </row>
  </sheetData>
  <sheetProtection/>
  <mergeCells count="2">
    <mergeCell ref="A1:L1"/>
    <mergeCell ref="A2:L2"/>
  </mergeCells>
  <printOptions/>
  <pageMargins left="0.43" right="0.2" top="0.65" bottom="0.82" header="0.66" footer="0.5"/>
  <pageSetup horizontalDpi="600" verticalDpi="600" orientation="landscape" paperSize="9" scale="91" r:id="rId1"/>
  <rowBreaks count="2" manualBreakCount="2">
    <brk id="42" max="11" man="1"/>
    <brk id="7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OBSCHTINA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Stoyanova</dc:creator>
  <cp:keywords/>
  <dc:description/>
  <cp:lastModifiedBy>Svetoslav Mihaylov</cp:lastModifiedBy>
  <cp:lastPrinted>2010-03-12T14:57:04Z</cp:lastPrinted>
  <dcterms:created xsi:type="dcterms:W3CDTF">2003-12-10T15:25:41Z</dcterms:created>
  <dcterms:modified xsi:type="dcterms:W3CDTF">2010-03-12T20:36:43Z</dcterms:modified>
  <cp:category/>
  <cp:version/>
  <cp:contentType/>
  <cp:contentStatus/>
</cp:coreProperties>
</file>